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TORING\Desktop\"/>
    </mc:Choice>
  </mc:AlternateContent>
  <bookViews>
    <workbookView xWindow="0" yWindow="0" windowWidth="28800" windowHeight="12030"/>
  </bookViews>
  <sheets>
    <sheet name="2023-2024 уч год" sheetId="1" r:id="rId1"/>
    <sheet name="2022-2023 уч год гос" sheetId="2" state="hidden" r:id="rId2"/>
  </sheets>
  <definedNames>
    <definedName name="_xlnm._FilterDatabase" localSheetId="1" hidden="1">'2022-2023 уч год гос'!$A$2:$W$27</definedName>
    <definedName name="_xlnm._FilterDatabase" localSheetId="0" hidden="1">'2023-2024 уч год'!$A$2:$B$30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C31" i="1"/>
  <c r="W27" i="2" l="1"/>
  <c r="V27" i="2"/>
  <c r="U27" i="2"/>
  <c r="T27" i="2"/>
  <c r="S27" i="2"/>
  <c r="Q27" i="2"/>
  <c r="P27" i="2"/>
  <c r="O27" i="2"/>
  <c r="N27" i="2"/>
  <c r="M27" i="2"/>
  <c r="L27" i="2"/>
  <c r="K27" i="2"/>
  <c r="J27" i="2"/>
  <c r="I27" i="2"/>
  <c r="H27" i="2"/>
  <c r="G27" i="2"/>
  <c r="E27" i="2"/>
  <c r="D27" i="2"/>
  <c r="C27" i="2"/>
  <c r="R26" i="2"/>
  <c r="F26" i="2"/>
  <c r="R25" i="2"/>
  <c r="F25" i="2"/>
  <c r="R24" i="2"/>
  <c r="F24" i="2"/>
  <c r="R23" i="2"/>
  <c r="F23" i="2"/>
  <c r="R22" i="2"/>
  <c r="F22" i="2"/>
  <c r="R21" i="2"/>
  <c r="F21" i="2"/>
  <c r="R20" i="2"/>
  <c r="F20" i="2"/>
  <c r="R19" i="2"/>
  <c r="F19" i="2"/>
  <c r="R18" i="2"/>
  <c r="F18" i="2"/>
  <c r="R17" i="2"/>
  <c r="F17" i="2"/>
  <c r="R16" i="2"/>
  <c r="F16" i="2"/>
  <c r="R15" i="2"/>
  <c r="F15" i="2"/>
  <c r="R14" i="2"/>
  <c r="F14" i="2"/>
  <c r="R13" i="2"/>
  <c r="F13" i="2"/>
  <c r="R12" i="2"/>
  <c r="F12" i="2"/>
  <c r="R11" i="2"/>
  <c r="F11" i="2"/>
  <c r="R10" i="2"/>
  <c r="F10" i="2"/>
  <c r="R9" i="2"/>
  <c r="F9" i="2"/>
  <c r="R8" i="2"/>
  <c r="F8" i="2"/>
  <c r="R7" i="2"/>
  <c r="F7" i="2"/>
  <c r="R6" i="2"/>
  <c r="F6" i="2"/>
  <c r="R5" i="2"/>
  <c r="F5" i="2"/>
  <c r="R4" i="2"/>
  <c r="F4" i="2"/>
  <c r="R3" i="2"/>
  <c r="F3" i="2"/>
  <c r="R27" i="2" l="1"/>
  <c r="F27" i="2"/>
</calcChain>
</file>

<file path=xl/sharedStrings.xml><?xml version="1.0" encoding="utf-8"?>
<sst xmlns="http://schemas.openxmlformats.org/spreadsheetml/2006/main" count="79" uniqueCount="76">
  <si>
    <t>№</t>
  </si>
  <si>
    <t>КГУ "ВКО специализированная школа-интернат-колледж олимпийского резерва для одаренных детей в спорте"</t>
  </si>
  <si>
    <t>Учреждение "Алтайский Высший колледж"</t>
  </si>
  <si>
    <t>ТОО "Гуманитарно-технический колледж"</t>
  </si>
  <si>
    <t>ТОО "Усть-Каменогорский колледж экономики и финансов"</t>
  </si>
  <si>
    <t>Учреждение "Восточный техническо-гуманитарный колледж"</t>
  </si>
  <si>
    <t>Учреждение "Высший колледж имени Кумаша Нургалиева"</t>
  </si>
  <si>
    <t>Учреждение "Техническо-экономический колледж"</t>
  </si>
  <si>
    <t>КГУ "Шемонаихинский колледж № 1"</t>
  </si>
  <si>
    <t>КГУ "Усть-Каменогорский колледж № 1"</t>
  </si>
  <si>
    <t>КГУ "Шемонаихинский колледж"</t>
  </si>
  <si>
    <t>КГУ "Курчумский колледж"</t>
  </si>
  <si>
    <t>КГУ "Катон-Карагайский аграрно-технический колледж"</t>
  </si>
  <si>
    <t xml:space="preserve">КГУ "Зайсанский технологический колледж"  </t>
  </si>
  <si>
    <t xml:space="preserve">КГУ "Серебрянский технологический колледж"  </t>
  </si>
  <si>
    <t xml:space="preserve">КГУ "Сельскохозяйственный колледж района Алтай"   </t>
  </si>
  <si>
    <t xml:space="preserve">КГУ "Технологический колледж города Алтай"  </t>
  </si>
  <si>
    <t xml:space="preserve">КГУ "Риддерский многопрофильный колледж" </t>
  </si>
  <si>
    <t>КГУ "Глубоковский аграрный колледж"</t>
  </si>
  <si>
    <t xml:space="preserve">КГУ "Усть-Каменогорский колледж сферы обслуживания"  </t>
  </si>
  <si>
    <t xml:space="preserve">КГУ "Усть-Каменогорский многопрофильный технологический колледж"  </t>
  </si>
  <si>
    <t xml:space="preserve">КГКП "Риддерский аграрно-технический колледж"  </t>
  </si>
  <si>
    <t xml:space="preserve">КГКП "Восточно-Казахстанский сельскохозяйственный колледж"  </t>
  </si>
  <si>
    <t xml:space="preserve">КГП на ПХВ "Усть-Каменогорский высший медицинский колледж" </t>
  </si>
  <si>
    <t xml:space="preserve">КГКП "Усть-Каменогорский высший политехнический колледж" </t>
  </si>
  <si>
    <t xml:space="preserve">КГКП "Восточно-Казахстанский гуманитарный колледж имени Абая" </t>
  </si>
  <si>
    <t>Наименование учебного заведения</t>
  </si>
  <si>
    <t xml:space="preserve">КГУ "Усть-Каменогорский колледж строительства"  </t>
  </si>
  <si>
    <t>Контингент по ГЗ</t>
  </si>
  <si>
    <t>Контингент платно</t>
  </si>
  <si>
    <t>в т.ч. контингент
на каз яз</t>
  </si>
  <si>
    <t>в т.ч. ожидаемый выпуск по ГЗ</t>
  </si>
  <si>
    <t>Платный прием</t>
  </si>
  <si>
    <t>Принято 
на каз яз</t>
  </si>
  <si>
    <t>Ожидаемый выпуск 
общий</t>
  </si>
  <si>
    <t>Общий контингент по заочному отделению</t>
  </si>
  <si>
    <t>Прием по заочному отделению</t>
  </si>
  <si>
    <t>в т.ч. принято по ГЗ на ка. яз</t>
  </si>
  <si>
    <t>Целевой ГЗ</t>
  </si>
  <si>
    <t>УЗ/УФКиС контингент 
1 курс</t>
  </si>
  <si>
    <t>По РБ 
среднее звено</t>
  </si>
  <si>
    <t>По МБ 
среднее звено</t>
  </si>
  <si>
    <t xml:space="preserve">КГКП "ВК училище искусств имени народных артистов Абдуллиных"  </t>
  </si>
  <si>
    <t>КГУ "Самарский аграрно-технический колледж"</t>
  </si>
  <si>
    <t>Контингент по дуальному обучению</t>
  </si>
  <si>
    <t xml:space="preserve">КГУ "Глубоковский технический колледж"  </t>
  </si>
  <si>
    <t xml:space="preserve">ОБЩИЙ
прием </t>
  </si>
  <si>
    <t xml:space="preserve"> ПРИЕМ
по ГЗ</t>
  </si>
  <si>
    <t>ПЕРЕХОДЯЩИЙ контингент</t>
  </si>
  <si>
    <t>Республиканская специализированная школа-интернат-колледж 
олимпийского резерва в городе Риддер</t>
  </si>
  <si>
    <t>Контингент 
по ГЗ по дуальному обучению</t>
  </si>
  <si>
    <t>По МБ рабочие квалиф</t>
  </si>
  <si>
    <t>ОБЩИЙ контингент на 1. 09. 22 г.</t>
  </si>
  <si>
    <t>КГКП "Восточно-Казахстанский гуманитарный колледж имени Абая"</t>
  </si>
  <si>
    <t xml:space="preserve">КГУ "Усть-Каменогорский колледж сферы обслуживания" </t>
  </si>
  <si>
    <t xml:space="preserve">КГУ "Сельскохозяйственный колледж района Алтай" </t>
  </si>
  <si>
    <t xml:space="preserve">КГУ "Усть-Каменогорский многопрофильный технологический колледж" </t>
  </si>
  <si>
    <t>КГУ "Серебрянский технологический колледж"</t>
  </si>
  <si>
    <t xml:space="preserve">КГУ "Усть-Каменогорский колледж строительства" </t>
  </si>
  <si>
    <t xml:space="preserve">КГУ "Катон-Карагайский аграрно-технический колледж" </t>
  </si>
  <si>
    <t xml:space="preserve">КГУ "Зайсанский технологический колледж" </t>
  </si>
  <si>
    <t xml:space="preserve">КГУ "Самарский аграрно - технический колледж" </t>
  </si>
  <si>
    <t xml:space="preserve">КГУ "Технологический колледж города Алтай" </t>
  </si>
  <si>
    <t xml:space="preserve">КГУ "Глубоковский аграрный колледж" </t>
  </si>
  <si>
    <t xml:space="preserve">КГУ "Глубоковский технический колледж" </t>
  </si>
  <si>
    <t>НУ "Колледж транспорта и безопасности жизнедеятельности"</t>
  </si>
  <si>
    <t>Учреждение "Казахстанско-Корейский колледж "Квансон"</t>
  </si>
  <si>
    <t>Наименование организации</t>
  </si>
  <si>
    <t xml:space="preserve">КГКП "Риддерский колледж" </t>
  </si>
  <si>
    <t xml:space="preserve">КГКП "Восточно-Казахстанский многопрофильный колледж" </t>
  </si>
  <si>
    <t xml:space="preserve">КГУ "Школа-интернат-колледж села Маркаколь" </t>
  </si>
  <si>
    <t>Высший колледж НАО "Восточно-Казахстанский университет имени Сарсена Аманжолова"</t>
  </si>
  <si>
    <t>Высший колледж НАО"Восточно-Казахстанский технический университет имени Д. Серикбаева"</t>
  </si>
  <si>
    <t xml:space="preserve"> Высший колледж ТОО "Казахстанско-Американский Свободный Университет"</t>
  </si>
  <si>
    <t>контингент по дуальному обучению</t>
  </si>
  <si>
    <t xml:space="preserve"> из них по ГЗ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</si>
</sst>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90" zoomScaleNormal="90" workbookViewId="0">
      <pane ySplit="2" topLeftCell="A3" activePane="bottomLeft" state="frozen"/>
      <selection pane="bottomLeft" activeCell="I16" sqref="I16"/>
    </sheetView>
  </sheetViews>
  <sheetFormatPr defaultRowHeight="15" x14ac:dyDescent="0.25"/>
  <cols>
    <col min="1" max="1" width="4.85546875" style="3" customWidth="1"/>
    <col min="2" max="2" width="70.5703125" style="2" customWidth="1"/>
    <col min="3" max="3" width="13.5703125" style="1" customWidth="1"/>
    <col min="4" max="16384" width="9.140625" style="1"/>
  </cols>
  <sheetData>
    <row r="1" spans="1:4" ht="15.75" x14ac:dyDescent="0.25">
      <c r="A1" s="5"/>
      <c r="B1" s="6"/>
    </row>
    <row r="2" spans="1:4" ht="99.75" customHeight="1" x14ac:dyDescent="0.25">
      <c r="A2" s="42" t="s">
        <v>0</v>
      </c>
      <c r="B2" s="41" t="s">
        <v>67</v>
      </c>
      <c r="C2" s="41" t="s">
        <v>74</v>
      </c>
      <c r="D2" s="41" t="s">
        <v>75</v>
      </c>
    </row>
    <row r="3" spans="1:4" s="13" customFormat="1" ht="33.75" customHeight="1" x14ac:dyDescent="0.25">
      <c r="A3" s="35">
        <v>1</v>
      </c>
      <c r="B3" s="36" t="s">
        <v>53</v>
      </c>
      <c r="C3" s="35">
        <v>30</v>
      </c>
      <c r="D3" s="35">
        <v>30</v>
      </c>
    </row>
    <row r="4" spans="1:4" s="13" customFormat="1" ht="26.25" customHeight="1" x14ac:dyDescent="0.25">
      <c r="A4" s="35">
        <v>2</v>
      </c>
      <c r="B4" s="36" t="s">
        <v>24</v>
      </c>
      <c r="C4" s="35">
        <v>183</v>
      </c>
      <c r="D4" s="35">
        <v>178</v>
      </c>
    </row>
    <row r="5" spans="1:4" s="13" customFormat="1" ht="26.25" customHeight="1" x14ac:dyDescent="0.25">
      <c r="A5" s="35">
        <v>3</v>
      </c>
      <c r="B5" s="37" t="s">
        <v>68</v>
      </c>
      <c r="C5" s="35">
        <v>377</v>
      </c>
      <c r="D5" s="35">
        <v>362</v>
      </c>
    </row>
    <row r="6" spans="1:4" s="13" customFormat="1" ht="26.25" customHeight="1" x14ac:dyDescent="0.25">
      <c r="A6" s="35">
        <v>4</v>
      </c>
      <c r="B6" s="36" t="s">
        <v>69</v>
      </c>
      <c r="C6" s="35">
        <v>76</v>
      </c>
      <c r="D6" s="35">
        <v>76</v>
      </c>
    </row>
    <row r="7" spans="1:4" s="13" customFormat="1" ht="26.25" customHeight="1" x14ac:dyDescent="0.25">
      <c r="A7" s="35">
        <v>5</v>
      </c>
      <c r="B7" s="36" t="s">
        <v>54</v>
      </c>
      <c r="C7" s="35">
        <v>96</v>
      </c>
      <c r="D7" s="35">
        <v>96</v>
      </c>
    </row>
    <row r="8" spans="1:4" s="13" customFormat="1" ht="26.25" customHeight="1" x14ac:dyDescent="0.25">
      <c r="A8" s="35">
        <v>6</v>
      </c>
      <c r="B8" s="37" t="s">
        <v>56</v>
      </c>
      <c r="C8" s="35">
        <v>249</v>
      </c>
      <c r="D8" s="35">
        <v>243</v>
      </c>
    </row>
    <row r="9" spans="1:4" s="13" customFormat="1" ht="26.25" customHeight="1" x14ac:dyDescent="0.25">
      <c r="A9" s="35">
        <v>7</v>
      </c>
      <c r="B9" s="36" t="s">
        <v>58</v>
      </c>
      <c r="C9" s="35">
        <v>375</v>
      </c>
      <c r="D9" s="35">
        <v>375</v>
      </c>
    </row>
    <row r="10" spans="1:4" s="13" customFormat="1" ht="26.25" customHeight="1" x14ac:dyDescent="0.25">
      <c r="A10" s="35">
        <v>8</v>
      </c>
      <c r="B10" s="37" t="s">
        <v>63</v>
      </c>
      <c r="C10" s="35">
        <v>185</v>
      </c>
      <c r="D10" s="35">
        <v>185</v>
      </c>
    </row>
    <row r="11" spans="1:4" s="13" customFormat="1" ht="26.25" customHeight="1" x14ac:dyDescent="0.25">
      <c r="A11" s="35">
        <v>9</v>
      </c>
      <c r="B11" s="36" t="s">
        <v>64</v>
      </c>
      <c r="C11" s="35">
        <v>87</v>
      </c>
      <c r="D11" s="35">
        <v>87</v>
      </c>
    </row>
    <row r="12" spans="1:4" s="13" customFormat="1" ht="26.25" customHeight="1" x14ac:dyDescent="0.25">
      <c r="A12" s="35">
        <v>10</v>
      </c>
      <c r="B12" s="36" t="s">
        <v>60</v>
      </c>
      <c r="C12" s="35">
        <v>93</v>
      </c>
      <c r="D12" s="35">
        <v>93</v>
      </c>
    </row>
    <row r="13" spans="1:4" s="13" customFormat="1" ht="26.25" customHeight="1" x14ac:dyDescent="0.25">
      <c r="A13" s="35">
        <v>11</v>
      </c>
      <c r="B13" s="36" t="s">
        <v>59</v>
      </c>
      <c r="C13" s="35">
        <v>86</v>
      </c>
      <c r="D13" s="38">
        <v>43</v>
      </c>
    </row>
    <row r="14" spans="1:4" s="13" customFormat="1" ht="26.25" customHeight="1" x14ac:dyDescent="0.25">
      <c r="A14" s="35">
        <v>12</v>
      </c>
      <c r="B14" s="36" t="s">
        <v>61</v>
      </c>
      <c r="C14" s="35">
        <v>77</v>
      </c>
      <c r="D14" s="35">
        <v>77</v>
      </c>
    </row>
    <row r="15" spans="1:4" s="13" customFormat="1" ht="26.25" customHeight="1" x14ac:dyDescent="0.25">
      <c r="A15" s="35">
        <v>13</v>
      </c>
      <c r="B15" s="36" t="s">
        <v>57</v>
      </c>
      <c r="C15" s="35">
        <v>134</v>
      </c>
      <c r="D15" s="38">
        <v>134</v>
      </c>
    </row>
    <row r="16" spans="1:4" s="13" customFormat="1" ht="26.25" customHeight="1" x14ac:dyDescent="0.25">
      <c r="A16" s="35">
        <v>14</v>
      </c>
      <c r="B16" s="36" t="s">
        <v>55</v>
      </c>
      <c r="C16" s="35">
        <v>119</v>
      </c>
      <c r="D16" s="35">
        <v>119</v>
      </c>
    </row>
    <row r="17" spans="1:4" s="13" customFormat="1" ht="26.25" customHeight="1" x14ac:dyDescent="0.25">
      <c r="A17" s="35">
        <v>15</v>
      </c>
      <c r="B17" s="39" t="s">
        <v>10</v>
      </c>
      <c r="C17" s="35">
        <v>60</v>
      </c>
      <c r="D17" s="35">
        <v>60</v>
      </c>
    </row>
    <row r="18" spans="1:4" s="13" customFormat="1" ht="26.25" customHeight="1" x14ac:dyDescent="0.25">
      <c r="A18" s="35">
        <v>16</v>
      </c>
      <c r="B18" s="39" t="s">
        <v>70</v>
      </c>
      <c r="C18" s="35">
        <v>76</v>
      </c>
      <c r="D18" s="35">
        <v>76</v>
      </c>
    </row>
    <row r="19" spans="1:4" s="13" customFormat="1" ht="26.25" customHeight="1" x14ac:dyDescent="0.25">
      <c r="A19" s="35">
        <v>17</v>
      </c>
      <c r="B19" s="36" t="s">
        <v>62</v>
      </c>
      <c r="C19" s="35">
        <v>129</v>
      </c>
      <c r="D19" s="35">
        <v>128</v>
      </c>
    </row>
    <row r="20" spans="1:4" s="13" customFormat="1" ht="35.25" customHeight="1" x14ac:dyDescent="0.25">
      <c r="A20" s="35">
        <v>18</v>
      </c>
      <c r="B20" s="36" t="s">
        <v>71</v>
      </c>
      <c r="C20" s="35">
        <v>46</v>
      </c>
      <c r="D20" s="35">
        <v>39</v>
      </c>
    </row>
    <row r="21" spans="1:4" s="13" customFormat="1" ht="35.25" customHeight="1" x14ac:dyDescent="0.25">
      <c r="A21" s="35">
        <v>19</v>
      </c>
      <c r="B21" s="36" t="s">
        <v>72</v>
      </c>
      <c r="C21" s="35">
        <v>10</v>
      </c>
      <c r="D21" s="35">
        <v>10</v>
      </c>
    </row>
    <row r="22" spans="1:4" s="13" customFormat="1" ht="35.25" customHeight="1" x14ac:dyDescent="0.25">
      <c r="A22" s="35">
        <v>20</v>
      </c>
      <c r="B22" s="36" t="s">
        <v>73</v>
      </c>
      <c r="C22" s="35">
        <v>22</v>
      </c>
      <c r="D22" s="35">
        <v>22</v>
      </c>
    </row>
    <row r="23" spans="1:4" s="13" customFormat="1" ht="26.25" customHeight="1" x14ac:dyDescent="0.25">
      <c r="A23" s="35">
        <v>21</v>
      </c>
      <c r="B23" s="36" t="s">
        <v>2</v>
      </c>
      <c r="C23" s="35">
        <v>391</v>
      </c>
      <c r="D23" s="35">
        <v>302</v>
      </c>
    </row>
    <row r="24" spans="1:4" s="13" customFormat="1" ht="26.25" customHeight="1" x14ac:dyDescent="0.25">
      <c r="A24" s="35">
        <v>22</v>
      </c>
      <c r="B24" s="36" t="s">
        <v>65</v>
      </c>
      <c r="C24" s="35">
        <v>91</v>
      </c>
      <c r="D24" s="35">
        <v>91</v>
      </c>
    </row>
    <row r="25" spans="1:4" ht="26.25" customHeight="1" x14ac:dyDescent="0.25">
      <c r="A25" s="35">
        <v>23</v>
      </c>
      <c r="B25" s="36" t="s">
        <v>4</v>
      </c>
      <c r="C25" s="35">
        <v>255</v>
      </c>
      <c r="D25" s="35">
        <v>255</v>
      </c>
    </row>
    <row r="26" spans="1:4" s="13" customFormat="1" ht="26.25" customHeight="1" x14ac:dyDescent="0.25">
      <c r="A26" s="35">
        <v>24</v>
      </c>
      <c r="B26" s="36" t="s">
        <v>66</v>
      </c>
      <c r="C26" s="35">
        <v>79</v>
      </c>
      <c r="D26" s="35">
        <v>79</v>
      </c>
    </row>
    <row r="27" spans="1:4" s="13" customFormat="1" ht="26.25" customHeight="1" x14ac:dyDescent="0.25">
      <c r="A27" s="35">
        <v>25</v>
      </c>
      <c r="B27" s="36" t="s">
        <v>3</v>
      </c>
      <c r="C27" s="35">
        <v>101</v>
      </c>
      <c r="D27" s="35">
        <v>101</v>
      </c>
    </row>
    <row r="28" spans="1:4" s="13" customFormat="1" ht="26.25" customHeight="1" x14ac:dyDescent="0.25">
      <c r="A28" s="35">
        <v>26</v>
      </c>
      <c r="B28" s="36" t="s">
        <v>6</v>
      </c>
      <c r="C28" s="35">
        <v>240</v>
      </c>
      <c r="D28" s="35">
        <v>240</v>
      </c>
    </row>
    <row r="29" spans="1:4" s="13" customFormat="1" ht="26.25" customHeight="1" x14ac:dyDescent="0.25">
      <c r="A29" s="35">
        <v>27</v>
      </c>
      <c r="B29" s="36" t="s">
        <v>5</v>
      </c>
      <c r="C29" s="35">
        <v>155</v>
      </c>
      <c r="D29" s="35">
        <v>155</v>
      </c>
    </row>
    <row r="30" spans="1:4" s="13" customFormat="1" ht="26.25" customHeight="1" x14ac:dyDescent="0.25">
      <c r="A30" s="35">
        <v>28</v>
      </c>
      <c r="B30" s="36" t="s">
        <v>7</v>
      </c>
      <c r="C30" s="35">
        <v>86</v>
      </c>
      <c r="D30" s="35">
        <v>86</v>
      </c>
    </row>
    <row r="31" spans="1:4" ht="15.75" x14ac:dyDescent="0.25">
      <c r="A31" s="35"/>
      <c r="B31" s="36"/>
      <c r="C31" s="40">
        <f>SUM(C3:C30)</f>
        <v>3908</v>
      </c>
      <c r="D31" s="40">
        <f t="shared" ref="D31" si="0">SUM(D3:D30)</f>
        <v>3742</v>
      </c>
    </row>
  </sheetData>
  <autoFilter ref="A2:B30"/>
  <pageMargins left="0.70866141732283472" right="0.70866141732283472" top="0.55118110236220474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27"/>
  <sheetViews>
    <sheetView zoomScale="90" zoomScaleNormal="90" workbookViewId="0">
      <pane ySplit="2" topLeftCell="A3" activePane="bottomLeft" state="frozen"/>
      <selection pane="bottomLeft" activeCell="H24" sqref="H24"/>
    </sheetView>
  </sheetViews>
  <sheetFormatPr defaultRowHeight="15" x14ac:dyDescent="0.25"/>
  <cols>
    <col min="1" max="1" width="4.85546875" style="3" customWidth="1"/>
    <col min="2" max="2" width="70.5703125" style="2" customWidth="1"/>
    <col min="3" max="3" width="8.42578125" style="4" customWidth="1"/>
    <col min="4" max="4" width="9.140625" style="4" customWidth="1"/>
    <col min="5" max="5" width="12" style="4" customWidth="1"/>
    <col min="6" max="6" width="9.5703125" style="4" customWidth="1"/>
    <col min="7" max="7" width="8.5703125" style="4" customWidth="1"/>
    <col min="8" max="11" width="10.85546875" style="4" customWidth="1"/>
    <col min="12" max="12" width="9.140625" style="4" customWidth="1"/>
    <col min="13" max="13" width="17.28515625" style="3" customWidth="1"/>
    <col min="14" max="14" width="12.28515625" style="3" customWidth="1"/>
    <col min="15" max="15" width="14.28515625" style="3" customWidth="1"/>
    <col min="16" max="16" width="13.28515625" style="3" customWidth="1"/>
    <col min="17" max="17" width="11.7109375" style="3" customWidth="1"/>
    <col min="18" max="18" width="14" style="3" customWidth="1"/>
    <col min="19" max="19" width="12.42578125" style="3" customWidth="1"/>
    <col min="20" max="20" width="12.85546875" style="1" customWidth="1"/>
    <col min="21" max="21" width="13.28515625" style="1" customWidth="1"/>
    <col min="22" max="22" width="13.42578125" style="18" customWidth="1"/>
    <col min="23" max="23" width="12.28515625" style="3" customWidth="1"/>
    <col min="24" max="24" width="9.140625" style="1" customWidth="1"/>
    <col min="25" max="16384" width="9.140625" style="1"/>
  </cols>
  <sheetData>
    <row r="1" spans="1:23" ht="15.75" x14ac:dyDescent="0.25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</row>
    <row r="2" spans="1:23" ht="69" customHeight="1" x14ac:dyDescent="0.25">
      <c r="A2" s="19" t="s">
        <v>0</v>
      </c>
      <c r="B2" s="20" t="s">
        <v>26</v>
      </c>
      <c r="C2" s="32" t="s">
        <v>47</v>
      </c>
      <c r="D2" s="32" t="s">
        <v>32</v>
      </c>
      <c r="E2" s="32" t="s">
        <v>39</v>
      </c>
      <c r="F2" s="32" t="s">
        <v>46</v>
      </c>
      <c r="G2" s="32" t="s">
        <v>33</v>
      </c>
      <c r="H2" s="32" t="s">
        <v>37</v>
      </c>
      <c r="I2" s="21" t="s">
        <v>41</v>
      </c>
      <c r="J2" s="21" t="s">
        <v>51</v>
      </c>
      <c r="K2" s="21" t="s">
        <v>40</v>
      </c>
      <c r="L2" s="22" t="s">
        <v>38</v>
      </c>
      <c r="M2" s="23" t="s">
        <v>48</v>
      </c>
      <c r="N2" s="24" t="s">
        <v>36</v>
      </c>
      <c r="O2" s="24" t="s">
        <v>35</v>
      </c>
      <c r="P2" s="31" t="s">
        <v>28</v>
      </c>
      <c r="Q2" s="31" t="s">
        <v>29</v>
      </c>
      <c r="R2" s="33" t="s">
        <v>52</v>
      </c>
      <c r="S2" s="31" t="s">
        <v>30</v>
      </c>
      <c r="T2" s="30" t="s">
        <v>34</v>
      </c>
      <c r="U2" s="30" t="s">
        <v>31</v>
      </c>
      <c r="V2" s="25" t="s">
        <v>44</v>
      </c>
      <c r="W2" s="25" t="s">
        <v>50</v>
      </c>
    </row>
    <row r="3" spans="1:23" s="13" customFormat="1" ht="16.5" customHeight="1" x14ac:dyDescent="0.25">
      <c r="A3" s="10">
        <v>1</v>
      </c>
      <c r="B3" s="14" t="s">
        <v>25</v>
      </c>
      <c r="C3" s="11">
        <v>535</v>
      </c>
      <c r="D3" s="11">
        <v>1</v>
      </c>
      <c r="E3" s="11"/>
      <c r="F3" s="11">
        <f t="shared" ref="F3:F26" si="0">C3+D3+E3</f>
        <v>536</v>
      </c>
      <c r="G3" s="11">
        <v>394</v>
      </c>
      <c r="H3" s="11">
        <v>393</v>
      </c>
      <c r="I3" s="11">
        <v>218</v>
      </c>
      <c r="J3" s="11"/>
      <c r="K3" s="11">
        <v>317</v>
      </c>
      <c r="L3" s="11"/>
      <c r="M3" s="10">
        <v>1059</v>
      </c>
      <c r="N3" s="10"/>
      <c r="O3" s="10">
        <v>78</v>
      </c>
      <c r="P3" s="10">
        <v>1400</v>
      </c>
      <c r="Q3" s="10">
        <v>194</v>
      </c>
      <c r="R3" s="34">
        <f t="shared" ref="R3:R26" si="1">P3+Q3</f>
        <v>1594</v>
      </c>
      <c r="S3" s="10">
        <v>1222</v>
      </c>
      <c r="T3" s="10">
        <v>340</v>
      </c>
      <c r="U3" s="10">
        <v>262</v>
      </c>
      <c r="V3" s="28">
        <v>113</v>
      </c>
      <c r="W3" s="10">
        <v>113</v>
      </c>
    </row>
    <row r="4" spans="1:23" s="13" customFormat="1" ht="15.75" x14ac:dyDescent="0.25">
      <c r="A4" s="10">
        <v>2</v>
      </c>
      <c r="B4" s="12" t="s">
        <v>24</v>
      </c>
      <c r="C4" s="11">
        <v>351</v>
      </c>
      <c r="D4" s="11">
        <v>63</v>
      </c>
      <c r="E4" s="11"/>
      <c r="F4" s="11">
        <f t="shared" si="0"/>
        <v>414</v>
      </c>
      <c r="G4" s="11">
        <v>128</v>
      </c>
      <c r="H4" s="11">
        <v>128</v>
      </c>
      <c r="I4" s="11">
        <v>74</v>
      </c>
      <c r="J4" s="11">
        <v>150</v>
      </c>
      <c r="K4" s="11">
        <v>127</v>
      </c>
      <c r="L4" s="11">
        <v>66</v>
      </c>
      <c r="M4" s="10">
        <v>655</v>
      </c>
      <c r="N4" s="10">
        <v>24</v>
      </c>
      <c r="O4" s="10">
        <v>93</v>
      </c>
      <c r="P4" s="10">
        <v>869</v>
      </c>
      <c r="Q4" s="10">
        <v>188</v>
      </c>
      <c r="R4" s="34">
        <f t="shared" si="1"/>
        <v>1057</v>
      </c>
      <c r="S4" s="10">
        <v>324</v>
      </c>
      <c r="T4" s="10">
        <v>285</v>
      </c>
      <c r="U4" s="10">
        <v>217</v>
      </c>
      <c r="V4" s="28">
        <v>238</v>
      </c>
      <c r="W4" s="10">
        <v>186</v>
      </c>
    </row>
    <row r="5" spans="1:23" s="13" customFormat="1" ht="15.75" x14ac:dyDescent="0.25">
      <c r="A5" s="10">
        <v>3</v>
      </c>
      <c r="B5" s="12" t="s">
        <v>23</v>
      </c>
      <c r="C5" s="11">
        <v>673</v>
      </c>
      <c r="D5" s="11">
        <v>144</v>
      </c>
      <c r="E5" s="11">
        <v>10</v>
      </c>
      <c r="F5" s="11">
        <f t="shared" si="0"/>
        <v>827</v>
      </c>
      <c r="G5" s="11">
        <v>410</v>
      </c>
      <c r="H5" s="11">
        <v>388</v>
      </c>
      <c r="I5" s="11">
        <v>480</v>
      </c>
      <c r="J5" s="11"/>
      <c r="K5" s="11">
        <v>193</v>
      </c>
      <c r="L5" s="11"/>
      <c r="M5" s="10">
        <v>1079</v>
      </c>
      <c r="N5" s="10"/>
      <c r="O5" s="10"/>
      <c r="P5" s="10">
        <v>1395</v>
      </c>
      <c r="Q5" s="10">
        <v>513</v>
      </c>
      <c r="R5" s="34">
        <f t="shared" si="1"/>
        <v>1908</v>
      </c>
      <c r="S5" s="10">
        <v>1020</v>
      </c>
      <c r="T5" s="10">
        <v>369</v>
      </c>
      <c r="U5" s="10">
        <v>246</v>
      </c>
      <c r="V5" s="28"/>
      <c r="W5" s="10"/>
    </row>
    <row r="6" spans="1:23" s="13" customFormat="1" ht="18.75" customHeight="1" x14ac:dyDescent="0.25">
      <c r="A6" s="10">
        <v>4</v>
      </c>
      <c r="B6" s="14" t="s">
        <v>42</v>
      </c>
      <c r="C6" s="11">
        <v>65</v>
      </c>
      <c r="D6" s="11"/>
      <c r="E6" s="11"/>
      <c r="F6" s="11">
        <f>C6+D6+E6</f>
        <v>65</v>
      </c>
      <c r="G6" s="11">
        <v>28</v>
      </c>
      <c r="H6" s="11">
        <v>28</v>
      </c>
      <c r="I6" s="11"/>
      <c r="J6" s="11"/>
      <c r="K6" s="11">
        <v>65</v>
      </c>
      <c r="L6" s="11"/>
      <c r="M6" s="10">
        <v>176</v>
      </c>
      <c r="N6" s="10"/>
      <c r="O6" s="10"/>
      <c r="P6" s="10">
        <v>240</v>
      </c>
      <c r="Q6" s="10">
        <v>1</v>
      </c>
      <c r="R6" s="34">
        <f t="shared" si="1"/>
        <v>241</v>
      </c>
      <c r="S6" s="10">
        <v>106</v>
      </c>
      <c r="T6" s="10">
        <v>67</v>
      </c>
      <c r="U6" s="10">
        <v>67</v>
      </c>
      <c r="V6" s="28"/>
      <c r="W6" s="10"/>
    </row>
    <row r="7" spans="1:23" s="13" customFormat="1" ht="15.75" x14ac:dyDescent="0.25">
      <c r="A7" s="10">
        <v>5</v>
      </c>
      <c r="B7" s="12" t="s">
        <v>22</v>
      </c>
      <c r="C7" s="11">
        <v>70</v>
      </c>
      <c r="D7" s="11">
        <v>82</v>
      </c>
      <c r="E7" s="11"/>
      <c r="F7" s="11">
        <f t="shared" si="0"/>
        <v>152</v>
      </c>
      <c r="G7" s="11">
        <v>79</v>
      </c>
      <c r="H7" s="11">
        <v>33</v>
      </c>
      <c r="I7" s="11">
        <v>26</v>
      </c>
      <c r="J7" s="11"/>
      <c r="K7" s="11">
        <v>44</v>
      </c>
      <c r="L7" s="11"/>
      <c r="M7" s="10">
        <v>242</v>
      </c>
      <c r="N7" s="10">
        <v>82</v>
      </c>
      <c r="O7" s="10">
        <v>180</v>
      </c>
      <c r="P7" s="10">
        <v>214</v>
      </c>
      <c r="Q7" s="10">
        <v>180</v>
      </c>
      <c r="R7" s="34">
        <f t="shared" si="1"/>
        <v>394</v>
      </c>
      <c r="S7" s="10">
        <v>221</v>
      </c>
      <c r="T7" s="10">
        <v>79</v>
      </c>
      <c r="U7" s="10">
        <v>79</v>
      </c>
      <c r="V7" s="28">
        <v>149</v>
      </c>
      <c r="W7" s="10">
        <v>149</v>
      </c>
    </row>
    <row r="8" spans="1:23" s="13" customFormat="1" ht="15.75" x14ac:dyDescent="0.25">
      <c r="A8" s="10">
        <v>6</v>
      </c>
      <c r="B8" s="12" t="s">
        <v>21</v>
      </c>
      <c r="C8" s="11">
        <v>151</v>
      </c>
      <c r="D8" s="11">
        <v>171</v>
      </c>
      <c r="E8" s="11"/>
      <c r="F8" s="11">
        <f t="shared" si="0"/>
        <v>322</v>
      </c>
      <c r="G8" s="11">
        <v>10</v>
      </c>
      <c r="H8" s="11">
        <v>10</v>
      </c>
      <c r="I8" s="11">
        <v>21</v>
      </c>
      <c r="J8" s="11">
        <v>21</v>
      </c>
      <c r="K8" s="11">
        <v>109</v>
      </c>
      <c r="L8" s="11">
        <v>52</v>
      </c>
      <c r="M8" s="10">
        <v>626</v>
      </c>
      <c r="N8" s="10">
        <v>154</v>
      </c>
      <c r="O8" s="10">
        <v>327</v>
      </c>
      <c r="P8" s="10">
        <v>527</v>
      </c>
      <c r="Q8" s="10">
        <v>422</v>
      </c>
      <c r="R8" s="34">
        <f t="shared" si="1"/>
        <v>949</v>
      </c>
      <c r="S8" s="10">
        <v>25</v>
      </c>
      <c r="T8" s="10">
        <v>215</v>
      </c>
      <c r="U8" s="10">
        <v>115</v>
      </c>
      <c r="V8" s="28">
        <v>288</v>
      </c>
      <c r="W8" s="10">
        <v>160</v>
      </c>
    </row>
    <row r="9" spans="1:23" s="13" customFormat="1" ht="19.5" customHeight="1" x14ac:dyDescent="0.25">
      <c r="A9" s="10">
        <v>7</v>
      </c>
      <c r="B9" s="14" t="s">
        <v>20</v>
      </c>
      <c r="C9" s="11">
        <v>309</v>
      </c>
      <c r="D9" s="11">
        <v>6</v>
      </c>
      <c r="E9" s="11"/>
      <c r="F9" s="11">
        <f t="shared" si="0"/>
        <v>315</v>
      </c>
      <c r="G9" s="11">
        <v>80</v>
      </c>
      <c r="H9" s="11">
        <v>78</v>
      </c>
      <c r="I9" s="11">
        <v>16</v>
      </c>
      <c r="J9" s="11">
        <v>293</v>
      </c>
      <c r="K9" s="11"/>
      <c r="L9" s="11">
        <v>25</v>
      </c>
      <c r="M9" s="10">
        <v>241</v>
      </c>
      <c r="N9" s="10"/>
      <c r="O9" s="10"/>
      <c r="P9" s="10">
        <v>540</v>
      </c>
      <c r="Q9" s="10">
        <v>14</v>
      </c>
      <c r="R9" s="34">
        <f t="shared" si="1"/>
        <v>554</v>
      </c>
      <c r="S9" s="10">
        <v>169</v>
      </c>
      <c r="T9" s="10">
        <v>268</v>
      </c>
      <c r="U9" s="10">
        <v>266</v>
      </c>
      <c r="V9" s="28">
        <v>122</v>
      </c>
      <c r="W9" s="10">
        <v>122</v>
      </c>
    </row>
    <row r="10" spans="1:23" s="13" customFormat="1" ht="15.75" x14ac:dyDescent="0.25">
      <c r="A10" s="10">
        <v>8</v>
      </c>
      <c r="B10" s="12" t="s">
        <v>19</v>
      </c>
      <c r="C10" s="11">
        <v>74</v>
      </c>
      <c r="D10" s="11"/>
      <c r="E10" s="11"/>
      <c r="F10" s="11">
        <f t="shared" si="0"/>
        <v>74</v>
      </c>
      <c r="G10" s="11"/>
      <c r="H10" s="11"/>
      <c r="I10" s="11"/>
      <c r="J10" s="11">
        <v>55</v>
      </c>
      <c r="K10" s="11">
        <v>19</v>
      </c>
      <c r="L10" s="11"/>
      <c r="M10" s="10">
        <v>205</v>
      </c>
      <c r="N10" s="10"/>
      <c r="O10" s="10"/>
      <c r="P10" s="10">
        <v>279</v>
      </c>
      <c r="Q10" s="10"/>
      <c r="R10" s="34">
        <f t="shared" si="1"/>
        <v>279</v>
      </c>
      <c r="S10" s="10">
        <v>27</v>
      </c>
      <c r="T10" s="10">
        <v>93</v>
      </c>
      <c r="U10" s="10">
        <v>93</v>
      </c>
      <c r="V10" s="28">
        <v>94</v>
      </c>
      <c r="W10" s="10">
        <v>94</v>
      </c>
    </row>
    <row r="11" spans="1:23" s="13" customFormat="1" ht="15.75" x14ac:dyDescent="0.25">
      <c r="A11" s="10">
        <v>9</v>
      </c>
      <c r="B11" s="12" t="s">
        <v>27</v>
      </c>
      <c r="C11" s="11">
        <v>102</v>
      </c>
      <c r="D11" s="11"/>
      <c r="E11" s="11"/>
      <c r="F11" s="11">
        <f t="shared" si="0"/>
        <v>102</v>
      </c>
      <c r="G11" s="11"/>
      <c r="H11" s="11"/>
      <c r="I11" s="11"/>
      <c r="J11" s="11">
        <v>102</v>
      </c>
      <c r="K11" s="11"/>
      <c r="L11" s="11"/>
      <c r="M11" s="10">
        <v>234</v>
      </c>
      <c r="N11" s="10"/>
      <c r="O11" s="10"/>
      <c r="P11" s="10">
        <v>336</v>
      </c>
      <c r="Q11" s="10"/>
      <c r="R11" s="34">
        <f t="shared" si="1"/>
        <v>336</v>
      </c>
      <c r="S11" s="10">
        <v>30</v>
      </c>
      <c r="T11" s="10">
        <v>102</v>
      </c>
      <c r="U11" s="10">
        <v>102</v>
      </c>
      <c r="V11" s="28">
        <v>336</v>
      </c>
      <c r="W11" s="10">
        <v>336</v>
      </c>
    </row>
    <row r="12" spans="1:23" s="13" customFormat="1" ht="15.75" x14ac:dyDescent="0.25">
      <c r="A12" s="10">
        <v>10</v>
      </c>
      <c r="B12" s="12" t="s">
        <v>18</v>
      </c>
      <c r="C12" s="11">
        <v>80</v>
      </c>
      <c r="D12" s="11"/>
      <c r="E12" s="11"/>
      <c r="F12" s="11">
        <f t="shared" si="0"/>
        <v>80</v>
      </c>
      <c r="G12" s="11">
        <v>15</v>
      </c>
      <c r="H12" s="11">
        <v>15</v>
      </c>
      <c r="I12" s="11"/>
      <c r="J12" s="11">
        <v>50</v>
      </c>
      <c r="K12" s="11">
        <v>30</v>
      </c>
      <c r="L12" s="11">
        <v>45</v>
      </c>
      <c r="M12" s="10">
        <v>160</v>
      </c>
      <c r="N12" s="10"/>
      <c r="O12" s="10"/>
      <c r="P12" s="10">
        <v>241</v>
      </c>
      <c r="Q12" s="10">
        <v>8</v>
      </c>
      <c r="R12" s="34">
        <f t="shared" si="1"/>
        <v>249</v>
      </c>
      <c r="S12" s="10">
        <v>15</v>
      </c>
      <c r="T12" s="10">
        <v>70</v>
      </c>
      <c r="U12" s="10">
        <v>70</v>
      </c>
      <c r="V12" s="28">
        <v>158</v>
      </c>
      <c r="W12" s="10">
        <v>158</v>
      </c>
    </row>
    <row r="13" spans="1:23" s="13" customFormat="1" ht="15.75" x14ac:dyDescent="0.25">
      <c r="A13" s="10">
        <v>11</v>
      </c>
      <c r="B13" s="12" t="s">
        <v>45</v>
      </c>
      <c r="C13" s="11">
        <v>56</v>
      </c>
      <c r="D13" s="11"/>
      <c r="E13" s="11"/>
      <c r="F13" s="11">
        <f t="shared" si="0"/>
        <v>56</v>
      </c>
      <c r="G13" s="11"/>
      <c r="H13" s="11"/>
      <c r="I13" s="11"/>
      <c r="J13" s="11">
        <v>56</v>
      </c>
      <c r="K13" s="11"/>
      <c r="L13" s="11"/>
      <c r="M13" s="10">
        <v>92</v>
      </c>
      <c r="N13" s="10"/>
      <c r="O13" s="10"/>
      <c r="P13" s="10">
        <v>148</v>
      </c>
      <c r="Q13" s="10"/>
      <c r="R13" s="34">
        <f t="shared" si="1"/>
        <v>148</v>
      </c>
      <c r="S13" s="10">
        <v>17</v>
      </c>
      <c r="T13" s="10">
        <v>45</v>
      </c>
      <c r="U13" s="10">
        <v>45</v>
      </c>
      <c r="V13" s="28">
        <v>64</v>
      </c>
      <c r="W13" s="10">
        <v>64</v>
      </c>
    </row>
    <row r="14" spans="1:23" s="13" customFormat="1" ht="15.75" x14ac:dyDescent="0.25">
      <c r="A14" s="10">
        <v>12</v>
      </c>
      <c r="B14" s="12" t="s">
        <v>17</v>
      </c>
      <c r="C14" s="11">
        <v>102</v>
      </c>
      <c r="D14" s="11"/>
      <c r="E14" s="11"/>
      <c r="F14" s="11">
        <f t="shared" si="0"/>
        <v>102</v>
      </c>
      <c r="G14" s="11"/>
      <c r="H14" s="11"/>
      <c r="I14" s="11">
        <v>20</v>
      </c>
      <c r="J14" s="11">
        <v>62</v>
      </c>
      <c r="K14" s="11">
        <v>20</v>
      </c>
      <c r="L14" s="11">
        <v>60</v>
      </c>
      <c r="M14" s="10">
        <v>216</v>
      </c>
      <c r="N14" s="10"/>
      <c r="O14" s="10"/>
      <c r="P14" s="10">
        <v>318</v>
      </c>
      <c r="Q14" s="10"/>
      <c r="R14" s="34">
        <f t="shared" si="1"/>
        <v>318</v>
      </c>
      <c r="S14" s="10"/>
      <c r="T14" s="10">
        <v>100</v>
      </c>
      <c r="U14" s="10">
        <v>100</v>
      </c>
      <c r="V14" s="28">
        <v>95</v>
      </c>
      <c r="W14" s="10">
        <v>95</v>
      </c>
    </row>
    <row r="15" spans="1:23" s="13" customFormat="1" ht="15.75" x14ac:dyDescent="0.25">
      <c r="A15" s="10">
        <v>13</v>
      </c>
      <c r="B15" s="12" t="s">
        <v>16</v>
      </c>
      <c r="C15" s="11">
        <v>64</v>
      </c>
      <c r="D15" s="11"/>
      <c r="E15" s="11"/>
      <c r="F15" s="11">
        <f t="shared" si="0"/>
        <v>64</v>
      </c>
      <c r="G15" s="11"/>
      <c r="H15" s="11"/>
      <c r="I15" s="11"/>
      <c r="J15" s="11">
        <v>64</v>
      </c>
      <c r="K15" s="11"/>
      <c r="L15" s="11"/>
      <c r="M15" s="10">
        <v>189</v>
      </c>
      <c r="N15" s="10"/>
      <c r="O15" s="10"/>
      <c r="P15" s="10">
        <v>253</v>
      </c>
      <c r="Q15" s="10"/>
      <c r="R15" s="34">
        <f t="shared" si="1"/>
        <v>253</v>
      </c>
      <c r="S15" s="10"/>
      <c r="T15" s="10">
        <v>81</v>
      </c>
      <c r="U15" s="10">
        <v>81</v>
      </c>
      <c r="V15" s="28">
        <v>107</v>
      </c>
      <c r="W15" s="10">
        <v>107</v>
      </c>
    </row>
    <row r="16" spans="1:23" s="13" customFormat="1" ht="15.75" x14ac:dyDescent="0.25">
      <c r="A16" s="10">
        <v>14</v>
      </c>
      <c r="B16" s="12" t="s">
        <v>15</v>
      </c>
      <c r="C16" s="11">
        <v>30</v>
      </c>
      <c r="D16" s="11"/>
      <c r="E16" s="11"/>
      <c r="F16" s="11">
        <f t="shared" si="0"/>
        <v>30</v>
      </c>
      <c r="G16" s="11"/>
      <c r="H16" s="11"/>
      <c r="I16" s="11"/>
      <c r="J16" s="11">
        <v>30</v>
      </c>
      <c r="K16" s="11"/>
      <c r="L16" s="11"/>
      <c r="M16" s="10">
        <v>47</v>
      </c>
      <c r="N16" s="10"/>
      <c r="O16" s="10"/>
      <c r="P16" s="10">
        <v>77</v>
      </c>
      <c r="Q16" s="10"/>
      <c r="R16" s="34">
        <f t="shared" si="1"/>
        <v>77</v>
      </c>
      <c r="S16" s="10"/>
      <c r="T16" s="10">
        <v>15</v>
      </c>
      <c r="U16" s="10">
        <v>15</v>
      </c>
      <c r="V16" s="28">
        <v>74</v>
      </c>
      <c r="W16" s="10">
        <v>74</v>
      </c>
    </row>
    <row r="17" spans="1:23" s="13" customFormat="1" ht="15.75" x14ac:dyDescent="0.25">
      <c r="A17" s="10">
        <v>15</v>
      </c>
      <c r="B17" s="12" t="s">
        <v>14</v>
      </c>
      <c r="C17" s="11">
        <v>50</v>
      </c>
      <c r="D17" s="11"/>
      <c r="E17" s="11"/>
      <c r="F17" s="11">
        <f t="shared" si="0"/>
        <v>50</v>
      </c>
      <c r="G17" s="11"/>
      <c r="H17" s="11"/>
      <c r="I17" s="11"/>
      <c r="J17" s="11">
        <v>35</v>
      </c>
      <c r="K17" s="11">
        <v>15</v>
      </c>
      <c r="L17" s="11">
        <v>30</v>
      </c>
      <c r="M17" s="10">
        <v>96</v>
      </c>
      <c r="N17" s="10"/>
      <c r="O17" s="10"/>
      <c r="P17" s="10">
        <v>146</v>
      </c>
      <c r="Q17" s="10"/>
      <c r="R17" s="34">
        <f t="shared" si="1"/>
        <v>146</v>
      </c>
      <c r="S17" s="10"/>
      <c r="T17" s="10">
        <v>47</v>
      </c>
      <c r="U17" s="10">
        <v>47</v>
      </c>
      <c r="V17" s="28">
        <v>106</v>
      </c>
      <c r="W17" s="10">
        <v>106</v>
      </c>
    </row>
    <row r="18" spans="1:23" s="13" customFormat="1" ht="15.75" x14ac:dyDescent="0.25">
      <c r="A18" s="10">
        <v>16</v>
      </c>
      <c r="B18" s="12" t="s">
        <v>13</v>
      </c>
      <c r="C18" s="11">
        <v>75</v>
      </c>
      <c r="D18" s="11"/>
      <c r="E18" s="11"/>
      <c r="F18" s="11">
        <f t="shared" si="0"/>
        <v>75</v>
      </c>
      <c r="G18" s="11">
        <v>75</v>
      </c>
      <c r="H18" s="11">
        <v>75</v>
      </c>
      <c r="I18" s="11">
        <v>10</v>
      </c>
      <c r="J18" s="11">
        <v>47</v>
      </c>
      <c r="K18" s="11">
        <v>18</v>
      </c>
      <c r="L18" s="11">
        <v>28</v>
      </c>
      <c r="M18" s="10">
        <v>86</v>
      </c>
      <c r="N18" s="10"/>
      <c r="O18" s="10">
        <v>17</v>
      </c>
      <c r="P18" s="10">
        <v>144</v>
      </c>
      <c r="Q18" s="10">
        <v>17</v>
      </c>
      <c r="R18" s="34">
        <f t="shared" si="1"/>
        <v>161</v>
      </c>
      <c r="S18" s="10">
        <v>161</v>
      </c>
      <c r="T18" s="10">
        <v>77</v>
      </c>
      <c r="U18" s="10">
        <v>77</v>
      </c>
      <c r="V18" s="28">
        <v>111</v>
      </c>
      <c r="W18" s="10">
        <v>111</v>
      </c>
    </row>
    <row r="19" spans="1:23" s="13" customFormat="1" ht="15.75" x14ac:dyDescent="0.25">
      <c r="A19" s="10">
        <v>17</v>
      </c>
      <c r="B19" s="12" t="s">
        <v>12</v>
      </c>
      <c r="C19" s="11">
        <v>71</v>
      </c>
      <c r="D19" s="11"/>
      <c r="E19" s="11"/>
      <c r="F19" s="11">
        <f t="shared" si="0"/>
        <v>71</v>
      </c>
      <c r="G19" s="11">
        <v>15</v>
      </c>
      <c r="H19" s="11">
        <v>15</v>
      </c>
      <c r="I19" s="11"/>
      <c r="J19" s="11">
        <v>71</v>
      </c>
      <c r="K19" s="11"/>
      <c r="L19" s="11"/>
      <c r="M19" s="10">
        <v>76</v>
      </c>
      <c r="N19" s="10"/>
      <c r="O19" s="10"/>
      <c r="P19" s="10">
        <v>147</v>
      </c>
      <c r="Q19" s="10"/>
      <c r="R19" s="34">
        <f t="shared" si="1"/>
        <v>147</v>
      </c>
      <c r="S19" s="10">
        <v>43</v>
      </c>
      <c r="T19" s="10">
        <v>56</v>
      </c>
      <c r="U19" s="10">
        <v>56</v>
      </c>
      <c r="V19" s="28">
        <v>47</v>
      </c>
      <c r="W19" s="10">
        <v>47</v>
      </c>
    </row>
    <row r="20" spans="1:23" s="13" customFormat="1" ht="15.75" x14ac:dyDescent="0.25">
      <c r="A20" s="10">
        <v>18</v>
      </c>
      <c r="B20" s="12" t="s">
        <v>11</v>
      </c>
      <c r="C20" s="11">
        <v>54</v>
      </c>
      <c r="D20" s="11"/>
      <c r="E20" s="11"/>
      <c r="F20" s="11">
        <f t="shared" si="0"/>
        <v>54</v>
      </c>
      <c r="G20" s="11">
        <v>54</v>
      </c>
      <c r="H20" s="11">
        <v>54</v>
      </c>
      <c r="I20" s="11"/>
      <c r="J20" s="11">
        <v>54</v>
      </c>
      <c r="K20" s="11"/>
      <c r="L20" s="11"/>
      <c r="M20" s="10">
        <v>23</v>
      </c>
      <c r="N20" s="10"/>
      <c r="O20" s="10"/>
      <c r="P20" s="10">
        <v>77</v>
      </c>
      <c r="Q20" s="10"/>
      <c r="R20" s="34">
        <f t="shared" si="1"/>
        <v>77</v>
      </c>
      <c r="S20" s="10">
        <v>77</v>
      </c>
      <c r="T20" s="10">
        <v>20</v>
      </c>
      <c r="U20" s="10">
        <v>20</v>
      </c>
      <c r="V20" s="28">
        <v>30</v>
      </c>
      <c r="W20" s="10">
        <v>30</v>
      </c>
    </row>
    <row r="21" spans="1:23" s="13" customFormat="1" ht="15.75" x14ac:dyDescent="0.25">
      <c r="A21" s="10">
        <v>19</v>
      </c>
      <c r="B21" s="12" t="s">
        <v>43</v>
      </c>
      <c r="C21" s="11">
        <v>82</v>
      </c>
      <c r="D21" s="11"/>
      <c r="E21" s="11"/>
      <c r="F21" s="11">
        <f t="shared" si="0"/>
        <v>82</v>
      </c>
      <c r="G21" s="11"/>
      <c r="H21" s="11"/>
      <c r="I21" s="11">
        <v>16</v>
      </c>
      <c r="J21" s="11">
        <v>66</v>
      </c>
      <c r="K21" s="11"/>
      <c r="L21" s="11">
        <v>16</v>
      </c>
      <c r="M21" s="10">
        <v>53</v>
      </c>
      <c r="N21" s="10"/>
      <c r="O21" s="10"/>
      <c r="P21" s="10">
        <v>135</v>
      </c>
      <c r="Q21" s="10"/>
      <c r="R21" s="34">
        <f t="shared" si="1"/>
        <v>135</v>
      </c>
      <c r="S21" s="10"/>
      <c r="T21" s="10">
        <v>87</v>
      </c>
      <c r="U21" s="10">
        <v>87</v>
      </c>
      <c r="V21" s="28">
        <v>28</v>
      </c>
      <c r="W21" s="10">
        <v>28</v>
      </c>
    </row>
    <row r="22" spans="1:23" s="13" customFormat="1" ht="15.75" x14ac:dyDescent="0.25">
      <c r="A22" s="10">
        <v>20</v>
      </c>
      <c r="B22" s="12" t="s">
        <v>10</v>
      </c>
      <c r="C22" s="11">
        <v>53</v>
      </c>
      <c r="D22" s="11"/>
      <c r="E22" s="11"/>
      <c r="F22" s="11">
        <f t="shared" si="0"/>
        <v>53</v>
      </c>
      <c r="G22" s="11"/>
      <c r="H22" s="11"/>
      <c r="I22" s="11"/>
      <c r="J22" s="11">
        <v>53</v>
      </c>
      <c r="K22" s="11"/>
      <c r="L22" s="11"/>
      <c r="M22" s="10">
        <v>102</v>
      </c>
      <c r="N22" s="10"/>
      <c r="O22" s="10"/>
      <c r="P22" s="10">
        <v>155</v>
      </c>
      <c r="Q22" s="10"/>
      <c r="R22" s="34">
        <f t="shared" si="1"/>
        <v>155</v>
      </c>
      <c r="S22" s="10"/>
      <c r="T22" s="10">
        <v>36</v>
      </c>
      <c r="U22" s="10">
        <v>36</v>
      </c>
      <c r="V22" s="28">
        <v>31</v>
      </c>
      <c r="W22" s="10">
        <v>31</v>
      </c>
    </row>
    <row r="23" spans="1:23" s="13" customFormat="1" ht="15.75" x14ac:dyDescent="0.25">
      <c r="A23" s="10">
        <v>21</v>
      </c>
      <c r="B23" s="12" t="s">
        <v>9</v>
      </c>
      <c r="C23" s="11">
        <v>45</v>
      </c>
      <c r="D23" s="11"/>
      <c r="E23" s="11"/>
      <c r="F23" s="11">
        <f t="shared" si="0"/>
        <v>45</v>
      </c>
      <c r="G23" s="11">
        <v>15</v>
      </c>
      <c r="H23" s="11">
        <v>15</v>
      </c>
      <c r="I23" s="11"/>
      <c r="J23" s="11">
        <v>45</v>
      </c>
      <c r="K23" s="11"/>
      <c r="L23" s="11"/>
      <c r="M23" s="10"/>
      <c r="N23" s="10"/>
      <c r="O23" s="10"/>
      <c r="P23" s="10">
        <v>45</v>
      </c>
      <c r="Q23" s="10"/>
      <c r="R23" s="34">
        <f t="shared" si="1"/>
        <v>45</v>
      </c>
      <c r="S23" s="10">
        <v>15</v>
      </c>
      <c r="T23" s="10">
        <v>45</v>
      </c>
      <c r="U23" s="10">
        <v>45</v>
      </c>
      <c r="V23" s="28"/>
      <c r="W23" s="10"/>
    </row>
    <row r="24" spans="1:23" s="13" customFormat="1" ht="15.75" x14ac:dyDescent="0.25">
      <c r="A24" s="10">
        <v>22</v>
      </c>
      <c r="B24" s="12" t="s">
        <v>8</v>
      </c>
      <c r="C24" s="11">
        <v>30</v>
      </c>
      <c r="D24" s="11"/>
      <c r="E24" s="11"/>
      <c r="F24" s="11">
        <f t="shared" si="0"/>
        <v>30</v>
      </c>
      <c r="G24" s="11"/>
      <c r="H24" s="11"/>
      <c r="I24" s="11"/>
      <c r="J24" s="11">
        <v>30</v>
      </c>
      <c r="K24" s="11"/>
      <c r="L24" s="11"/>
      <c r="M24" s="10"/>
      <c r="N24" s="10"/>
      <c r="O24" s="10"/>
      <c r="P24" s="10">
        <v>30</v>
      </c>
      <c r="Q24" s="10"/>
      <c r="R24" s="34">
        <f t="shared" si="1"/>
        <v>30</v>
      </c>
      <c r="S24" s="10"/>
      <c r="T24" s="10"/>
      <c r="U24" s="10"/>
      <c r="V24" s="28"/>
      <c r="W24" s="10"/>
    </row>
    <row r="25" spans="1:23" s="13" customFormat="1" ht="31.5" x14ac:dyDescent="0.25">
      <c r="A25" s="10">
        <v>23</v>
      </c>
      <c r="B25" s="12" t="s">
        <v>1</v>
      </c>
      <c r="C25" s="11"/>
      <c r="D25" s="11"/>
      <c r="E25" s="11">
        <v>16</v>
      </c>
      <c r="F25" s="11">
        <f t="shared" si="0"/>
        <v>16</v>
      </c>
      <c r="G25" s="11"/>
      <c r="H25" s="11"/>
      <c r="I25" s="11"/>
      <c r="J25" s="11"/>
      <c r="K25" s="11"/>
      <c r="L25" s="11"/>
      <c r="M25" s="10">
        <v>33</v>
      </c>
      <c r="N25" s="10"/>
      <c r="O25" s="10"/>
      <c r="P25" s="10">
        <v>49</v>
      </c>
      <c r="Q25" s="10"/>
      <c r="R25" s="34">
        <f t="shared" si="1"/>
        <v>49</v>
      </c>
      <c r="S25" s="10"/>
      <c r="T25" s="10">
        <v>13</v>
      </c>
      <c r="U25" s="10">
        <v>13</v>
      </c>
      <c r="V25" s="28"/>
      <c r="W25" s="10"/>
    </row>
    <row r="26" spans="1:23" ht="31.5" x14ac:dyDescent="0.25">
      <c r="A26" s="10">
        <v>24</v>
      </c>
      <c r="B26" s="12" t="s">
        <v>49</v>
      </c>
      <c r="C26" s="9"/>
      <c r="D26" s="9"/>
      <c r="E26" s="9">
        <v>20</v>
      </c>
      <c r="F26" s="11">
        <f t="shared" si="0"/>
        <v>20</v>
      </c>
      <c r="G26" s="11"/>
      <c r="H26" s="11"/>
      <c r="I26" s="11"/>
      <c r="J26" s="11"/>
      <c r="K26" s="11"/>
      <c r="L26" s="11"/>
      <c r="M26" s="10">
        <v>37</v>
      </c>
      <c r="N26" s="8"/>
      <c r="O26" s="8"/>
      <c r="P26" s="8">
        <v>57</v>
      </c>
      <c r="Q26" s="8"/>
      <c r="R26" s="34">
        <f t="shared" si="1"/>
        <v>57</v>
      </c>
      <c r="S26" s="8"/>
      <c r="T26" s="8">
        <v>18</v>
      </c>
      <c r="U26" s="8">
        <v>18</v>
      </c>
      <c r="V26" s="29"/>
      <c r="W26" s="8"/>
    </row>
    <row r="27" spans="1:23" s="17" customFormat="1" ht="18.75" x14ac:dyDescent="0.3">
      <c r="A27" s="15"/>
      <c r="B27" s="16"/>
      <c r="C27" s="26">
        <f t="shared" ref="C27:P27" si="2">SUM(C3:C26)</f>
        <v>3122</v>
      </c>
      <c r="D27" s="26">
        <f t="shared" si="2"/>
        <v>467</v>
      </c>
      <c r="E27" s="26">
        <f t="shared" si="2"/>
        <v>46</v>
      </c>
      <c r="F27" s="26">
        <f t="shared" si="2"/>
        <v>3635</v>
      </c>
      <c r="G27" s="26">
        <f t="shared" si="2"/>
        <v>1303</v>
      </c>
      <c r="H27" s="26">
        <f t="shared" si="2"/>
        <v>1232</v>
      </c>
      <c r="I27" s="26">
        <f t="shared" si="2"/>
        <v>881</v>
      </c>
      <c r="J27" s="26">
        <f t="shared" si="2"/>
        <v>1284</v>
      </c>
      <c r="K27" s="26">
        <f t="shared" si="2"/>
        <v>957</v>
      </c>
      <c r="L27" s="26">
        <f t="shared" si="2"/>
        <v>322</v>
      </c>
      <c r="M27" s="26">
        <f t="shared" si="2"/>
        <v>5727</v>
      </c>
      <c r="N27" s="26">
        <f t="shared" si="2"/>
        <v>260</v>
      </c>
      <c r="O27" s="26">
        <f t="shared" si="2"/>
        <v>695</v>
      </c>
      <c r="P27" s="26">
        <f t="shared" si="2"/>
        <v>7822</v>
      </c>
      <c r="Q27" s="26">
        <f t="shared" ref="Q27:W27" si="3">SUM(Q3:Q26)</f>
        <v>1537</v>
      </c>
      <c r="R27" s="26">
        <f t="shared" si="3"/>
        <v>9359</v>
      </c>
      <c r="S27" s="26">
        <f t="shared" si="3"/>
        <v>3472</v>
      </c>
      <c r="T27" s="26">
        <f t="shared" si="3"/>
        <v>2528</v>
      </c>
      <c r="U27" s="26">
        <f t="shared" si="3"/>
        <v>2157</v>
      </c>
      <c r="V27" s="27">
        <f>SUM(V3:V26)</f>
        <v>2191</v>
      </c>
      <c r="W27" s="26">
        <f t="shared" si="3"/>
        <v>2011</v>
      </c>
    </row>
  </sheetData>
  <autoFilter ref="A2:W27"/>
  <pageMargins left="0.70866141732283472" right="0.70866141732283472" top="0.55118110236220474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2023-2024 уч год</vt:lpstr>
      <vt:lpstr>2022-2023 уч год гос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MONITORING</dc:creator>
  <cp:lastModifiedBy>MONITORING</cp:lastModifiedBy>
  <cp:lastPrinted>2022-10-20T09:28:59Z</cp:lastPrinted>
  <dcterms:created xsi:type="dcterms:W3CDTF">2015-06-05T18:19:34Z</dcterms:created>
  <dcterms:modified xsi:type="dcterms:W3CDTF">2024-11-12T05:44:26Z</dcterms:modified>
</cp:coreProperties>
</file>